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EF1B98-657D-4168-9A0F-B18304EB1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Foglio1!$A$1:$F$99</definedName>
  </definedNames>
  <calcPr calcId="191029"/>
</workbook>
</file>

<file path=xl/calcChain.xml><?xml version="1.0" encoding="utf-8"?>
<calcChain xmlns="http://schemas.openxmlformats.org/spreadsheetml/2006/main">
  <c r="E97" i="1" l="1"/>
  <c r="D97" i="1"/>
  <c r="D99" i="1" s="1"/>
  <c r="C97" i="1"/>
  <c r="E82" i="1"/>
  <c r="D82" i="1"/>
  <c r="C82" i="1"/>
  <c r="E74" i="1"/>
  <c r="D74" i="1"/>
  <c r="C74" i="1"/>
  <c r="E67" i="1"/>
  <c r="D67" i="1"/>
  <c r="C67" i="1"/>
  <c r="E55" i="1"/>
  <c r="D55" i="1"/>
  <c r="C55" i="1"/>
  <c r="E44" i="1"/>
  <c r="E99" i="1" s="1"/>
  <c r="D44" i="1"/>
  <c r="C44" i="1"/>
  <c r="C99" i="1" s="1"/>
  <c r="E25" i="1"/>
  <c r="D25" i="1"/>
  <c r="C25" i="1"/>
</calcChain>
</file>

<file path=xl/sharedStrings.xml><?xml version="1.0" encoding="utf-8"?>
<sst xmlns="http://schemas.openxmlformats.org/spreadsheetml/2006/main" count="87" uniqueCount="76">
  <si>
    <t>BILANCIO CONSUNTIVO ANNO 2023</t>
  </si>
  <si>
    <t>CONSUNTIVO 2022</t>
  </si>
  <si>
    <t>PREVENTIVO 2023</t>
  </si>
  <si>
    <t>CONSUNTIVO 2023</t>
  </si>
  <si>
    <t>ENTRATE</t>
  </si>
  <si>
    <t>EURO</t>
  </si>
  <si>
    <t>quota annuale associativa:</t>
  </si>
  <si>
    <t>- iscritti (n. 558 geom. per € 280,00)</t>
  </si>
  <si>
    <t>- nuovi iscritti 2022 (9 iscritti)</t>
  </si>
  <si>
    <t>quota 1° iscriz.albo  2022 (n.6x€ 40,00 + 3x € 200,00)</t>
  </si>
  <si>
    <t>iscrizione registro praticanti (n. 11)</t>
  </si>
  <si>
    <t>interessi attivi su C.C.B.</t>
  </si>
  <si>
    <t>prestazioni per gestione dec.Cassa</t>
  </si>
  <si>
    <t>contributo fisso C.I.P.A.G.L.P.</t>
  </si>
  <si>
    <t>corso praticanti</t>
  </si>
  <si>
    <t>incassi diversi, interessi su rec. Crediti</t>
  </si>
  <si>
    <t xml:space="preserve">incassi per etichette, CD, timbri ecc. </t>
  </si>
  <si>
    <t>TOTALE   ENTRATE</t>
  </si>
  <si>
    <t>USCITE</t>
  </si>
  <si>
    <t>CATEGORIA</t>
  </si>
  <si>
    <t>indennità di carica (nr. 09 consiglieri)</t>
  </si>
  <si>
    <t xml:space="preserve">Consiglio Nazionale Geometri </t>
  </si>
  <si>
    <t>missioni esterne Consiglieri</t>
  </si>
  <si>
    <t>convegni e giornate di studio</t>
  </si>
  <si>
    <t>spese di rappresentanza per convegni, assemblee e riunioni</t>
  </si>
  <si>
    <t>consulenze legali, fiscali e di supp.agli iscritti</t>
  </si>
  <si>
    <t>consulenza e collaborazione gestione attività collegio</t>
  </si>
  <si>
    <t>gestione protocollo digitale, albo, PagoPa</t>
  </si>
  <si>
    <t>trasparenza e privacy</t>
  </si>
  <si>
    <t>contributo convenzione corso laurea università politecnica marche</t>
  </si>
  <si>
    <t>promozione categoria</t>
  </si>
  <si>
    <t>convegno Dicembre Ri-Costruire la cultura della salute e sicurezza</t>
  </si>
  <si>
    <t>evento estivo per accoglienza nuovi iscritti</t>
  </si>
  <si>
    <t>totale</t>
  </si>
  <si>
    <t>SEDE</t>
  </si>
  <si>
    <t>fitto sede collegio + registrazione contratto</t>
  </si>
  <si>
    <t>lavori manutenzione sede</t>
  </si>
  <si>
    <t>estintori e manutenzione</t>
  </si>
  <si>
    <t>spese cond.,acqua, tari</t>
  </si>
  <si>
    <t>pulizia sede</t>
  </si>
  <si>
    <t>energia elettrica</t>
  </si>
  <si>
    <t>spese telefoniche</t>
  </si>
  <si>
    <t>spese riscaldamento</t>
  </si>
  <si>
    <t>PERSONALE DIPENDENTE</t>
  </si>
  <si>
    <t>retribuzione personale</t>
  </si>
  <si>
    <t>I.N.P.S. e I.N.A.I.L.</t>
  </si>
  <si>
    <t>I.R.P.E.F. più addizionale reg.le</t>
  </si>
  <si>
    <t>IRAP</t>
  </si>
  <si>
    <t>T.F.R.</t>
  </si>
  <si>
    <t xml:space="preserve">assicurazione </t>
  </si>
  <si>
    <t>visita medica dipendente</t>
  </si>
  <si>
    <t>corso formazione dipendente</t>
  </si>
  <si>
    <t>ATTREZZATURA</t>
  </si>
  <si>
    <t xml:space="preserve">macchine ufficio </t>
  </si>
  <si>
    <t>manutenzione macchine ufficio</t>
  </si>
  <si>
    <t>software e hardware</t>
  </si>
  <si>
    <t>RIMBORSI</t>
  </si>
  <si>
    <t>rimborsi spese componenti consiglio e commissioni</t>
  </si>
  <si>
    <t>rimborsi per componenti commissione esami stato</t>
  </si>
  <si>
    <t>scrutatori per votazioni</t>
  </si>
  <si>
    <t>assicurazione RCD componenti del consiglio</t>
  </si>
  <si>
    <t>assicurazione RCD consiglio di disciplina</t>
  </si>
  <si>
    <t>GESTIONE</t>
  </si>
  <si>
    <t>contratto gestione sito internet e GDPR</t>
  </si>
  <si>
    <t>spese postali</t>
  </si>
  <si>
    <t>tassate, raccomandate e varie</t>
  </si>
  <si>
    <t>cancelleria</t>
  </si>
  <si>
    <t>abbonamenti riviste,pubblicazioni,ecc.</t>
  </si>
  <si>
    <t xml:space="preserve">spese varie </t>
  </si>
  <si>
    <t>iscrizione Organismo Geo-Cam</t>
  </si>
  <si>
    <t>iscrizione A.Ge.Pro.</t>
  </si>
  <si>
    <t>opere di beneficienza</t>
  </si>
  <si>
    <t>onoranze funebri</t>
  </si>
  <si>
    <t>timbri e tesserini</t>
  </si>
  <si>
    <t>spese bancarie:</t>
  </si>
  <si>
    <t>TOTALE   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</si>
</sst>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_ ;\-#,##0.00\ "/>
  </numFmts>
  <fonts count="8" x14ac:knownFonts="1">
    <font>
      <sz val="10"/>
      <color theme="1"/>
      <name val="Arial"/>
    </font>
    <font>
      <b/>
      <sz val="16"/>
      <name val="Arial"/>
    </font>
    <font>
      <b/>
      <sz val="12"/>
      <name val="Arial"/>
    </font>
    <font>
      <b/>
      <sz val="11"/>
      <name val="Arial"/>
    </font>
    <font>
      <sz val="9"/>
      <name val="Arial"/>
    </font>
    <font>
      <sz val="12"/>
      <name val="Arial"/>
    </font>
    <font>
      <b/>
      <sz val="12"/>
      <color indexed="2"/>
      <name val="Arial"/>
    </font>
    <font>
      <sz val="12"/>
      <color indexed="2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/>
    <xf numFmtId="0" fontId="4" fillId="0" borderId="0" xfId="0" applyFont="1"/>
    <xf numFmtId="0" fontId="4" fillId="0" borderId="4" xfId="0" applyFont="1" applyBorder="1"/>
    <xf numFmtId="0" fontId="5" fillId="0" borderId="0" xfId="0" applyFont="1"/>
    <xf numFmtId="4" fontId="2" fillId="0" borderId="9" xfId="0" applyNumberFormat="1" applyFont="1" applyBorder="1" applyAlignment="1">
      <alignment horizontal="right"/>
    </xf>
    <xf numFmtId="0" fontId="5" fillId="0" borderId="1" xfId="0" applyFont="1" applyBorder="1"/>
    <xf numFmtId="4" fontId="5" fillId="0" borderId="0" xfId="0" applyNumberFormat="1" applyFont="1"/>
    <xf numFmtId="4" fontId="5" fillId="0" borderId="10" xfId="0" applyNumberFormat="1" applyFont="1" applyBorder="1"/>
    <xf numFmtId="164" fontId="5" fillId="0" borderId="5" xfId="0" applyNumberFormat="1" applyFont="1" applyBorder="1"/>
    <xf numFmtId="0" fontId="5" fillId="0" borderId="9" xfId="0" applyFont="1" applyBorder="1"/>
    <xf numFmtId="4" fontId="5" fillId="0" borderId="4" xfId="0" applyNumberFormat="1" applyFont="1" applyBorder="1"/>
    <xf numFmtId="4" fontId="5" fillId="0" borderId="9" xfId="0" applyNumberFormat="1" applyFont="1" applyBorder="1"/>
    <xf numFmtId="0" fontId="5" fillId="0" borderId="2" xfId="0" applyFont="1" applyBorder="1"/>
    <xf numFmtId="0" fontId="2" fillId="0" borderId="1" xfId="0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4" fontId="2" fillId="0" borderId="9" xfId="0" applyNumberFormat="1" applyFont="1" applyBorder="1"/>
    <xf numFmtId="0" fontId="6" fillId="0" borderId="10" xfId="0" applyFont="1" applyBorder="1"/>
    <xf numFmtId="0" fontId="6" fillId="0" borderId="0" xfId="0" applyFont="1"/>
    <xf numFmtId="4" fontId="2" fillId="0" borderId="0" xfId="0" applyNumberFormat="1" applyFont="1"/>
    <xf numFmtId="4" fontId="6" fillId="0" borderId="10" xfId="0" applyNumberFormat="1" applyFont="1" applyBorder="1"/>
    <xf numFmtId="0" fontId="2" fillId="0" borderId="1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4" fontId="2" fillId="0" borderId="10" xfId="0" applyNumberFormat="1" applyFont="1" applyBorder="1"/>
    <xf numFmtId="0" fontId="7" fillId="0" borderId="3" xfId="0" applyFont="1" applyBorder="1"/>
    <xf numFmtId="0" fontId="2" fillId="0" borderId="10" xfId="0" applyFont="1" applyBorder="1" applyAlignment="1">
      <alignment horizontal="right"/>
    </xf>
    <xf numFmtId="164" fontId="5" fillId="0" borderId="10" xfId="0" applyNumberFormat="1" applyFont="1" applyBorder="1"/>
    <xf numFmtId="0" fontId="5" fillId="0" borderId="4" xfId="0" applyFont="1" applyBorder="1"/>
    <xf numFmtId="164" fontId="5" fillId="0" borderId="0" xfId="0" applyNumberFormat="1" applyFont="1"/>
    <xf numFmtId="164" fontId="5" fillId="0" borderId="4" xfId="0" applyNumberFormat="1" applyFont="1" applyBorder="1"/>
    <xf numFmtId="0" fontId="2" fillId="0" borderId="0" xfId="0" applyFont="1" applyAlignment="1">
      <alignment horizontal="right"/>
    </xf>
    <xf numFmtId="164" fontId="5" fillId="0" borderId="11" xfId="0" applyNumberFormat="1" applyFont="1" applyBorder="1"/>
    <xf numFmtId="164" fontId="5" fillId="0" borderId="12" xfId="0" applyNumberFormat="1" applyFont="1" applyBorder="1"/>
    <xf numFmtId="0" fontId="7" fillId="0" borderId="1" xfId="0" applyFont="1" applyBorder="1"/>
    <xf numFmtId="0" fontId="7" fillId="0" borderId="0" xfId="0" applyFont="1"/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/>
    <xf numFmtId="164" fontId="5" fillId="0" borderId="3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2664925</xdr:colOff>
      <xdr:row>5</xdr:row>
      <xdr:rowOff>0</xdr:rowOff>
    </xdr:to>
    <xdr:pic>
      <xdr:nvPicPr>
        <xdr:cNvPr id="1400" name="Immagine 2" descr="logo2010.bmp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124158</xdr:colOff>
      <xdr:row>13</xdr:row>
      <xdr:rowOff>247649</xdr:rowOff>
    </xdr:from>
    <xdr:to>
      <xdr:col>5</xdr:col>
      <xdr:colOff>1334056</xdr:colOff>
      <xdr:row>19</xdr:row>
      <xdr:rowOff>19050</xdr:rowOff>
    </xdr:to>
    <xdr:pic>
      <xdr:nvPicPr>
        <xdr:cNvPr id="1401" name="Picture 3" descr="Timbro Collegio blu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649033" y="2971799"/>
          <a:ext cx="1209898" cy="12573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9"/>
  <sheetViews>
    <sheetView tabSelected="1" view="pageBreakPreview" topLeftCell="A46" workbookViewId="0">
      <selection activeCell="J19" sqref="J19"/>
    </sheetView>
  </sheetViews>
  <sheetFormatPr defaultRowHeight="12.75" customHeight="1" x14ac:dyDescent="0.2"/>
  <cols>
    <col min="1" max="1" width="9.140625" customWidth="1"/>
    <col min="2" max="2" width="59.5703125" customWidth="1"/>
    <col min="3" max="4" width="19.7109375" style="1" customWidth="1"/>
    <col min="5" max="5" width="19.7109375" style="2" customWidth="1"/>
    <col min="6" max="6" width="20.28515625" customWidth="1"/>
  </cols>
  <sheetData>
    <row r="7" spans="1:5" ht="66" customHeight="1" x14ac:dyDescent="0.2">
      <c r="A7" s="45" t="s">
        <v>0</v>
      </c>
      <c r="B7" s="46"/>
      <c r="C7" s="46"/>
      <c r="D7" s="46"/>
      <c r="E7" s="47"/>
    </row>
    <row r="8" spans="1:5" ht="17.25" customHeight="1" x14ac:dyDescent="0.2">
      <c r="A8" s="3"/>
      <c r="B8" s="3"/>
      <c r="C8" s="3"/>
      <c r="D8" s="4"/>
    </row>
    <row r="9" spans="1:5" ht="11.25" customHeight="1" x14ac:dyDescent="0.25">
      <c r="A9" s="5"/>
      <c r="B9" s="6"/>
      <c r="C9" s="48" t="s">
        <v>1</v>
      </c>
      <c r="D9" s="48" t="s">
        <v>2</v>
      </c>
      <c r="E9" s="48" t="s">
        <v>3</v>
      </c>
    </row>
    <row r="10" spans="1:5" ht="9" customHeight="1" x14ac:dyDescent="0.2">
      <c r="A10" s="7"/>
      <c r="B10" s="7"/>
      <c r="C10" s="49"/>
      <c r="D10" s="49"/>
      <c r="E10" s="49"/>
    </row>
    <row r="11" spans="1:5" ht="6" customHeight="1" x14ac:dyDescent="0.2">
      <c r="A11" s="8"/>
      <c r="B11" s="7"/>
      <c r="C11" s="50"/>
      <c r="D11" s="50"/>
      <c r="E11" s="50"/>
    </row>
    <row r="12" spans="1:5" s="9" customFormat="1" ht="21" customHeight="1" x14ac:dyDescent="0.25">
      <c r="A12" s="51" t="s">
        <v>4</v>
      </c>
      <c r="B12" s="52"/>
      <c r="C12" s="10" t="s">
        <v>5</v>
      </c>
      <c r="D12" s="10" t="s">
        <v>5</v>
      </c>
      <c r="E12" s="10" t="s">
        <v>5</v>
      </c>
    </row>
    <row r="13" spans="1:5" s="9" customFormat="1" ht="7.5" customHeight="1" x14ac:dyDescent="0.2">
      <c r="A13" s="11"/>
      <c r="C13" s="12"/>
      <c r="D13" s="13"/>
      <c r="E13" s="14"/>
    </row>
    <row r="14" spans="1:5" s="9" customFormat="1" ht="20.100000000000001" customHeight="1" x14ac:dyDescent="0.2">
      <c r="A14" s="15" t="s">
        <v>6</v>
      </c>
      <c r="B14" s="15"/>
      <c r="C14" s="16"/>
      <c r="D14" s="16"/>
      <c r="E14" s="14"/>
    </row>
    <row r="15" spans="1:5" s="9" customFormat="1" ht="20.100000000000001" customHeight="1" x14ac:dyDescent="0.2">
      <c r="A15" s="15" t="s">
        <v>7</v>
      </c>
      <c r="B15" s="11"/>
      <c r="C15" s="17">
        <v>158200</v>
      </c>
      <c r="D15" s="17">
        <v>157640</v>
      </c>
      <c r="E15" s="17">
        <v>156240</v>
      </c>
    </row>
    <row r="16" spans="1:5" s="9" customFormat="1" ht="20.100000000000001" customHeight="1" x14ac:dyDescent="0.2">
      <c r="A16" s="15" t="s">
        <v>8</v>
      </c>
      <c r="B16" s="11"/>
      <c r="C16" s="17">
        <v>2520</v>
      </c>
      <c r="D16" s="17">
        <v>2800</v>
      </c>
      <c r="E16" s="17">
        <v>2520</v>
      </c>
    </row>
    <row r="17" spans="1:5" s="9" customFormat="1" ht="20.100000000000001" customHeight="1" x14ac:dyDescent="0.2">
      <c r="A17" s="15" t="s">
        <v>9</v>
      </c>
      <c r="B17" s="11"/>
      <c r="C17" s="17">
        <v>1320</v>
      </c>
      <c r="D17" s="17">
        <v>400</v>
      </c>
      <c r="E17" s="17">
        <v>840</v>
      </c>
    </row>
    <row r="18" spans="1:5" s="9" customFormat="1" ht="20.100000000000001" customHeight="1" x14ac:dyDescent="0.2">
      <c r="A18" s="15" t="s">
        <v>10</v>
      </c>
      <c r="B18" s="11"/>
      <c r="C18" s="17">
        <v>2800</v>
      </c>
      <c r="D18" s="17">
        <v>3000</v>
      </c>
      <c r="E18" s="17">
        <v>2200</v>
      </c>
    </row>
    <row r="19" spans="1:5" s="9" customFormat="1" ht="20.100000000000001" customHeight="1" x14ac:dyDescent="0.2">
      <c r="A19" s="15" t="s">
        <v>11</v>
      </c>
      <c r="B19" s="11"/>
      <c r="C19" s="17">
        <v>0.75</v>
      </c>
      <c r="D19" s="17"/>
      <c r="E19" s="17">
        <v>0.67</v>
      </c>
    </row>
    <row r="20" spans="1:5" s="9" customFormat="1" ht="20.100000000000001" customHeight="1" x14ac:dyDescent="0.2">
      <c r="A20" s="15" t="s">
        <v>12</v>
      </c>
      <c r="B20" s="11"/>
      <c r="C20" s="17">
        <v>882</v>
      </c>
      <c r="D20" s="17">
        <v>1500</v>
      </c>
      <c r="E20" s="17">
        <v>818</v>
      </c>
    </row>
    <row r="21" spans="1:5" s="9" customFormat="1" ht="20.100000000000001" customHeight="1" x14ac:dyDescent="0.2">
      <c r="A21" s="15" t="s">
        <v>13</v>
      </c>
      <c r="B21" s="11"/>
      <c r="C21" s="17">
        <v>5666.5</v>
      </c>
      <c r="D21" s="17">
        <v>5000</v>
      </c>
      <c r="E21" s="17">
        <v>5633.5</v>
      </c>
    </row>
    <row r="22" spans="1:5" s="9" customFormat="1" ht="20.100000000000001" customHeight="1" x14ac:dyDescent="0.2">
      <c r="A22" s="11" t="s">
        <v>14</v>
      </c>
      <c r="B22" s="18"/>
      <c r="C22" s="17"/>
      <c r="D22" s="17">
        <v>3000</v>
      </c>
      <c r="E22" s="17"/>
    </row>
    <row r="23" spans="1:5" s="9" customFormat="1" ht="20.100000000000001" customHeight="1" x14ac:dyDescent="0.2">
      <c r="A23" s="15" t="s">
        <v>15</v>
      </c>
      <c r="B23" s="11"/>
      <c r="C23" s="17">
        <v>1971.55</v>
      </c>
      <c r="D23" s="17">
        <v>700</v>
      </c>
      <c r="E23" s="17">
        <v>1205.2</v>
      </c>
    </row>
    <row r="24" spans="1:5" s="9" customFormat="1" ht="20.100000000000001" customHeight="1" x14ac:dyDescent="0.2">
      <c r="A24" s="15" t="s">
        <v>16</v>
      </c>
      <c r="B24" s="11"/>
      <c r="C24" s="17">
        <v>120</v>
      </c>
      <c r="D24" s="17">
        <v>100</v>
      </c>
      <c r="E24" s="17">
        <v>105</v>
      </c>
    </row>
    <row r="25" spans="1:5" s="9" customFormat="1" ht="21" customHeight="1" x14ac:dyDescent="0.25">
      <c r="A25" s="53" t="s">
        <v>17</v>
      </c>
      <c r="B25" s="54"/>
      <c r="C25" s="20">
        <f>SUM(C15:C24)</f>
        <v>173480.8</v>
      </c>
      <c r="D25" s="21">
        <f>SUM(D15:D24)</f>
        <v>174140</v>
      </c>
      <c r="E25" s="21">
        <f>SUM(E15:E24)</f>
        <v>169562.37000000002</v>
      </c>
    </row>
    <row r="26" spans="1:5" s="9" customFormat="1" ht="15.75" x14ac:dyDescent="0.25">
      <c r="A26" s="22"/>
      <c r="B26" s="23"/>
      <c r="C26" s="24"/>
      <c r="D26" s="25"/>
      <c r="E26" s="14"/>
    </row>
    <row r="27" spans="1:5" s="9" customFormat="1" ht="21" customHeight="1" x14ac:dyDescent="0.25">
      <c r="A27" s="51" t="s">
        <v>18</v>
      </c>
      <c r="B27" s="52"/>
      <c r="C27" s="10" t="s">
        <v>5</v>
      </c>
      <c r="D27" s="10" t="s">
        <v>5</v>
      </c>
      <c r="E27" s="10" t="s">
        <v>5</v>
      </c>
    </row>
    <row r="28" spans="1:5" s="9" customFormat="1" ht="9.9499999999999993" customHeight="1" x14ac:dyDescent="0.2">
      <c r="A28" s="11"/>
      <c r="C28" s="12"/>
      <c r="D28" s="13"/>
      <c r="E28" s="14"/>
    </row>
    <row r="29" spans="1:5" s="9" customFormat="1" ht="20.100000000000001" customHeight="1" x14ac:dyDescent="0.25">
      <c r="A29" s="26" t="s">
        <v>19</v>
      </c>
      <c r="B29" s="27"/>
      <c r="C29" s="16"/>
      <c r="D29" s="16"/>
      <c r="E29" s="14"/>
    </row>
    <row r="30" spans="1:5" s="9" customFormat="1" ht="20.100000000000001" customHeight="1" x14ac:dyDescent="0.2">
      <c r="A30" s="15" t="s">
        <v>20</v>
      </c>
      <c r="B30" s="11"/>
      <c r="C30" s="17">
        <v>12583.41</v>
      </c>
      <c r="D30" s="17">
        <v>15084</v>
      </c>
      <c r="E30" s="17">
        <v>13473.36</v>
      </c>
    </row>
    <row r="31" spans="1:5" s="9" customFormat="1" ht="20.100000000000001" customHeight="1" x14ac:dyDescent="0.2">
      <c r="A31" s="15" t="s">
        <v>21</v>
      </c>
      <c r="B31" s="11"/>
      <c r="C31" s="17">
        <v>22720</v>
      </c>
      <c r="D31" s="17">
        <v>22920</v>
      </c>
      <c r="E31" s="17">
        <v>22720</v>
      </c>
    </row>
    <row r="32" spans="1:5" s="9" customFormat="1" ht="20.100000000000001" customHeight="1" x14ac:dyDescent="0.2">
      <c r="A32" s="15" t="s">
        <v>22</v>
      </c>
      <c r="B32" s="11"/>
      <c r="C32" s="17">
        <v>10393.01</v>
      </c>
      <c r="D32" s="17">
        <v>7500</v>
      </c>
      <c r="E32" s="17">
        <v>11416.59</v>
      </c>
    </row>
    <row r="33" spans="1:5" s="9" customFormat="1" ht="20.100000000000001" customHeight="1" x14ac:dyDescent="0.2">
      <c r="A33" s="11" t="s">
        <v>14</v>
      </c>
      <c r="B33" s="18"/>
      <c r="C33" s="17"/>
      <c r="D33" s="17">
        <v>3000</v>
      </c>
      <c r="E33" s="17"/>
    </row>
    <row r="34" spans="1:5" s="9" customFormat="1" ht="20.100000000000001" customHeight="1" x14ac:dyDescent="0.2">
      <c r="A34" s="15" t="s">
        <v>23</v>
      </c>
      <c r="B34" s="11"/>
      <c r="C34" s="17">
        <v>4221.82</v>
      </c>
      <c r="D34" s="17">
        <v>5000</v>
      </c>
      <c r="E34" s="17">
        <v>2605.8200000000002</v>
      </c>
    </row>
    <row r="35" spans="1:5" s="9" customFormat="1" ht="20.100000000000001" customHeight="1" x14ac:dyDescent="0.2">
      <c r="A35" s="15" t="s">
        <v>24</v>
      </c>
      <c r="B35" s="11"/>
      <c r="C35" s="17">
        <v>9265.67</v>
      </c>
      <c r="D35" s="17">
        <v>5000</v>
      </c>
      <c r="E35" s="17">
        <v>10861.28</v>
      </c>
    </row>
    <row r="36" spans="1:5" s="9" customFormat="1" ht="20.100000000000001" customHeight="1" x14ac:dyDescent="0.2">
      <c r="A36" s="15" t="s">
        <v>25</v>
      </c>
      <c r="B36" s="11"/>
      <c r="C36" s="17">
        <v>5430.48</v>
      </c>
      <c r="D36" s="17">
        <v>6000</v>
      </c>
      <c r="E36" s="17">
        <v>5430.48</v>
      </c>
    </row>
    <row r="37" spans="1:5" s="9" customFormat="1" ht="20.100000000000001" customHeight="1" x14ac:dyDescent="0.2">
      <c r="A37" s="11" t="s">
        <v>26</v>
      </c>
      <c r="B37" s="18"/>
      <c r="C37" s="17">
        <v>6124</v>
      </c>
      <c r="D37" s="17">
        <v>6600</v>
      </c>
      <c r="E37" s="17">
        <v>6184.08</v>
      </c>
    </row>
    <row r="38" spans="1:5" s="9" customFormat="1" ht="20.100000000000001" customHeight="1" x14ac:dyDescent="0.2">
      <c r="A38" s="11" t="s">
        <v>27</v>
      </c>
      <c r="B38" s="18"/>
      <c r="C38" s="17">
        <v>3213.05</v>
      </c>
      <c r="D38" s="17">
        <v>4000</v>
      </c>
      <c r="E38" s="17">
        <v>3577.23</v>
      </c>
    </row>
    <row r="39" spans="1:5" s="9" customFormat="1" ht="20.100000000000001" customHeight="1" x14ac:dyDescent="0.2">
      <c r="A39" s="11" t="s">
        <v>28</v>
      </c>
      <c r="B39" s="18"/>
      <c r="C39" s="17">
        <v>1830</v>
      </c>
      <c r="D39" s="17">
        <v>3000</v>
      </c>
      <c r="E39" s="17">
        <v>3050</v>
      </c>
    </row>
    <row r="40" spans="1:5" s="9" customFormat="1" ht="20.100000000000001" customHeight="1" x14ac:dyDescent="0.2">
      <c r="A40" s="11" t="s">
        <v>29</v>
      </c>
      <c r="B40" s="18"/>
      <c r="C40" s="17">
        <v>1933.4</v>
      </c>
      <c r="D40" s="17"/>
      <c r="E40" s="17">
        <v>1933.4</v>
      </c>
    </row>
    <row r="41" spans="1:5" s="9" customFormat="1" ht="20.100000000000001" customHeight="1" x14ac:dyDescent="0.2">
      <c r="A41" s="11" t="s">
        <v>30</v>
      </c>
      <c r="B41" s="18"/>
      <c r="C41" s="17">
        <v>2391.41</v>
      </c>
      <c r="D41" s="17">
        <v>3000</v>
      </c>
      <c r="E41" s="17">
        <v>3189.99</v>
      </c>
    </row>
    <row r="42" spans="1:5" s="9" customFormat="1" ht="20.100000000000001" customHeight="1" x14ac:dyDescent="0.2">
      <c r="A42" s="11" t="s">
        <v>31</v>
      </c>
      <c r="B42" s="18"/>
      <c r="C42" s="17">
        <v>5194</v>
      </c>
      <c r="D42" s="17"/>
      <c r="E42" s="17">
        <v>9555.61</v>
      </c>
    </row>
    <row r="43" spans="1:5" s="9" customFormat="1" ht="20.100000000000001" customHeight="1" x14ac:dyDescent="0.2">
      <c r="A43" s="11" t="s">
        <v>32</v>
      </c>
      <c r="B43" s="18"/>
      <c r="C43" s="17"/>
      <c r="D43" s="17"/>
      <c r="E43" s="17">
        <v>2875</v>
      </c>
    </row>
    <row r="44" spans="1:5" s="9" customFormat="1" ht="20.100000000000001" customHeight="1" x14ac:dyDescent="0.25">
      <c r="A44" s="53" t="s">
        <v>33</v>
      </c>
      <c r="B44" s="54"/>
      <c r="C44" s="21">
        <f>SUM(C30:C43)</f>
        <v>85300.25</v>
      </c>
      <c r="D44" s="21">
        <f>SUM(D30:D41)</f>
        <v>81104</v>
      </c>
      <c r="E44" s="21">
        <f>SUM(E30:E43)</f>
        <v>96872.84</v>
      </c>
    </row>
    <row r="45" spans="1:5" s="9" customFormat="1" ht="9.9499999999999993" customHeight="1" x14ac:dyDescent="0.25">
      <c r="A45" s="28"/>
      <c r="B45" s="29"/>
      <c r="C45" s="24"/>
      <c r="D45" s="30"/>
      <c r="E45" s="14"/>
    </row>
    <row r="46" spans="1:5" s="9" customFormat="1" ht="20.100000000000001" customHeight="1" x14ac:dyDescent="0.25">
      <c r="A46" s="26" t="s">
        <v>34</v>
      </c>
      <c r="B46" s="31"/>
      <c r="C46" s="16"/>
      <c r="D46" s="16"/>
      <c r="E46" s="14"/>
    </row>
    <row r="47" spans="1:5" s="9" customFormat="1" ht="20.100000000000001" customHeight="1" x14ac:dyDescent="0.2">
      <c r="A47" s="15" t="s">
        <v>35</v>
      </c>
      <c r="B47" s="11"/>
      <c r="C47" s="17">
        <v>16746.37</v>
      </c>
      <c r="D47" s="17">
        <v>16500</v>
      </c>
      <c r="E47" s="17">
        <v>17966.5</v>
      </c>
    </row>
    <row r="48" spans="1:5" s="9" customFormat="1" ht="20.100000000000001" customHeight="1" x14ac:dyDescent="0.2">
      <c r="A48" s="11" t="s">
        <v>36</v>
      </c>
      <c r="B48" s="18"/>
      <c r="C48" s="17"/>
      <c r="D48" s="17">
        <v>3000</v>
      </c>
      <c r="E48" s="17"/>
    </row>
    <row r="49" spans="1:5" s="9" customFormat="1" ht="20.100000000000001" customHeight="1" x14ac:dyDescent="0.2">
      <c r="A49" s="11" t="s">
        <v>37</v>
      </c>
      <c r="B49" s="18"/>
      <c r="C49" s="17">
        <v>146.4</v>
      </c>
      <c r="D49" s="17"/>
      <c r="E49" s="17">
        <v>146.4</v>
      </c>
    </row>
    <row r="50" spans="1:5" s="9" customFormat="1" ht="20.100000000000001" customHeight="1" x14ac:dyDescent="0.2">
      <c r="A50" s="15" t="s">
        <v>38</v>
      </c>
      <c r="B50" s="11"/>
      <c r="C50" s="17">
        <v>2205.7199999999998</v>
      </c>
      <c r="D50" s="17">
        <v>2000</v>
      </c>
      <c r="E50" s="17">
        <v>2360.11</v>
      </c>
    </row>
    <row r="51" spans="1:5" s="9" customFormat="1" ht="20.100000000000001" customHeight="1" x14ac:dyDescent="0.2">
      <c r="A51" s="15" t="s">
        <v>39</v>
      </c>
      <c r="B51" s="11"/>
      <c r="C51" s="17">
        <v>3000</v>
      </c>
      <c r="D51" s="17">
        <v>3000</v>
      </c>
      <c r="E51" s="17">
        <v>3135</v>
      </c>
    </row>
    <row r="52" spans="1:5" s="9" customFormat="1" ht="20.100000000000001" customHeight="1" x14ac:dyDescent="0.2">
      <c r="A52" s="55" t="s">
        <v>40</v>
      </c>
      <c r="B52" s="56"/>
      <c r="C52" s="17">
        <v>2186.25</v>
      </c>
      <c r="D52" s="17">
        <v>2500</v>
      </c>
      <c r="E52" s="17">
        <v>1738.27</v>
      </c>
    </row>
    <row r="53" spans="1:5" s="9" customFormat="1" ht="20.100000000000001" customHeight="1" x14ac:dyDescent="0.2">
      <c r="A53" s="15" t="s">
        <v>41</v>
      </c>
      <c r="B53" s="11"/>
      <c r="C53" s="17">
        <v>659.88</v>
      </c>
      <c r="D53" s="17">
        <v>600</v>
      </c>
      <c r="E53" s="17">
        <v>526.87</v>
      </c>
    </row>
    <row r="54" spans="1:5" s="9" customFormat="1" ht="20.100000000000001" customHeight="1" x14ac:dyDescent="0.2">
      <c r="A54" s="55" t="s">
        <v>42</v>
      </c>
      <c r="B54" s="56"/>
      <c r="C54" s="17">
        <v>959.16</v>
      </c>
      <c r="D54" s="17">
        <v>1500</v>
      </c>
      <c r="E54" s="17">
        <v>1628.24</v>
      </c>
    </row>
    <row r="55" spans="1:5" s="9" customFormat="1" ht="20.100000000000001" customHeight="1" x14ac:dyDescent="0.25">
      <c r="A55" s="53" t="s">
        <v>33</v>
      </c>
      <c r="B55" s="54"/>
      <c r="C55" s="21">
        <f>SUM(C47:C54)</f>
        <v>25903.780000000002</v>
      </c>
      <c r="D55" s="21">
        <f>SUM(D47:D54)</f>
        <v>29100</v>
      </c>
      <c r="E55" s="21">
        <f>SUM(E47:E54)</f>
        <v>27501.390000000003</v>
      </c>
    </row>
    <row r="56" spans="1:5" s="9" customFormat="1" ht="20.100000000000001" customHeight="1" x14ac:dyDescent="0.25">
      <c r="A56" s="32"/>
      <c r="B56" s="32"/>
      <c r="C56" s="30"/>
      <c r="D56" s="30"/>
      <c r="E56" s="33"/>
    </row>
    <row r="57" spans="1:5" s="9" customFormat="1" ht="9.9499999999999993" customHeight="1" x14ac:dyDescent="0.2">
      <c r="A57" s="34"/>
      <c r="C57" s="12"/>
      <c r="D57" s="12"/>
      <c r="E57" s="35"/>
    </row>
    <row r="58" spans="1:5" s="9" customFormat="1" ht="20.100000000000001" customHeight="1" x14ac:dyDescent="0.25">
      <c r="A58" s="57" t="s">
        <v>43</v>
      </c>
      <c r="B58" s="58"/>
      <c r="C58" s="16"/>
      <c r="D58" s="16"/>
      <c r="E58" s="36"/>
    </row>
    <row r="59" spans="1:5" s="9" customFormat="1" ht="20.100000000000001" customHeight="1" x14ac:dyDescent="0.2">
      <c r="A59" s="15" t="s">
        <v>44</v>
      </c>
      <c r="B59" s="11"/>
      <c r="C59" s="17">
        <v>27476.240000000002</v>
      </c>
      <c r="D59" s="17">
        <v>22000</v>
      </c>
      <c r="E59" s="17">
        <v>26730</v>
      </c>
    </row>
    <row r="60" spans="1:5" s="9" customFormat="1" ht="20.100000000000001" customHeight="1" x14ac:dyDescent="0.2">
      <c r="A60" s="15" t="s">
        <v>45</v>
      </c>
      <c r="B60" s="11"/>
      <c r="C60" s="17">
        <v>11285.61</v>
      </c>
      <c r="D60" s="17">
        <v>11000</v>
      </c>
      <c r="E60" s="17">
        <v>10754.18</v>
      </c>
    </row>
    <row r="61" spans="1:5" s="9" customFormat="1" ht="20.100000000000001" customHeight="1" x14ac:dyDescent="0.2">
      <c r="A61" s="15" t="s">
        <v>46</v>
      </c>
      <c r="B61" s="11"/>
      <c r="C61" s="17">
        <v>4090.55</v>
      </c>
      <c r="D61" s="17">
        <v>6400</v>
      </c>
      <c r="E61" s="17">
        <v>6391.18</v>
      </c>
    </row>
    <row r="62" spans="1:5" s="9" customFormat="1" ht="20.100000000000001" customHeight="1" x14ac:dyDescent="0.2">
      <c r="A62" s="55" t="s">
        <v>47</v>
      </c>
      <c r="B62" s="56"/>
      <c r="C62" s="17">
        <v>2642.61</v>
      </c>
      <c r="D62" s="17">
        <v>2700</v>
      </c>
      <c r="E62" s="17">
        <v>2859.58</v>
      </c>
    </row>
    <row r="63" spans="1:5" s="9" customFormat="1" ht="20.100000000000001" customHeight="1" x14ac:dyDescent="0.2">
      <c r="A63" s="11" t="s">
        <v>48</v>
      </c>
      <c r="B63" s="18"/>
      <c r="C63" s="17">
        <v>4021.47</v>
      </c>
      <c r="D63" s="17">
        <v>2500</v>
      </c>
      <c r="E63" s="17">
        <v>2718.21</v>
      </c>
    </row>
    <row r="64" spans="1:5" s="9" customFormat="1" ht="20.100000000000001" customHeight="1" x14ac:dyDescent="0.2">
      <c r="A64" s="11" t="s">
        <v>49</v>
      </c>
      <c r="B64" s="18"/>
      <c r="C64" s="17">
        <v>396.51</v>
      </c>
      <c r="D64" s="17">
        <v>320</v>
      </c>
      <c r="E64" s="17">
        <v>396.51</v>
      </c>
    </row>
    <row r="65" spans="1:5" s="9" customFormat="1" ht="20.100000000000001" customHeight="1" x14ac:dyDescent="0.2">
      <c r="A65" s="11" t="s">
        <v>50</v>
      </c>
      <c r="B65" s="18"/>
      <c r="C65" s="17"/>
      <c r="D65" s="17"/>
      <c r="E65" s="17"/>
    </row>
    <row r="66" spans="1:5" s="9" customFormat="1" ht="20.100000000000001" customHeight="1" x14ac:dyDescent="0.2">
      <c r="A66" s="11" t="s">
        <v>51</v>
      </c>
      <c r="B66" s="18"/>
      <c r="C66" s="17">
        <v>150</v>
      </c>
      <c r="D66" s="17"/>
      <c r="E66" s="17">
        <v>122</v>
      </c>
    </row>
    <row r="67" spans="1:5" s="9" customFormat="1" ht="20.100000000000001" customHeight="1" x14ac:dyDescent="0.25">
      <c r="A67" s="53" t="s">
        <v>33</v>
      </c>
      <c r="B67" s="54"/>
      <c r="C67" s="21">
        <f>SUM(C59:C66)</f>
        <v>50062.990000000013</v>
      </c>
      <c r="D67" s="21">
        <f>SUM(D59:D64)</f>
        <v>44920</v>
      </c>
      <c r="E67" s="21">
        <f>SUM(E59:E66)</f>
        <v>49971.66</v>
      </c>
    </row>
    <row r="68" spans="1:5" s="9" customFormat="1" ht="9.9499999999999993" customHeight="1" x14ac:dyDescent="0.25">
      <c r="A68" s="32"/>
      <c r="B68" s="37"/>
      <c r="C68" s="24"/>
      <c r="D68" s="30"/>
      <c r="E68" s="14"/>
    </row>
    <row r="69" spans="1:5" s="9" customFormat="1" ht="9.9499999999999993" customHeight="1" x14ac:dyDescent="0.2">
      <c r="A69" s="34"/>
      <c r="C69" s="12"/>
      <c r="D69" s="12"/>
      <c r="E69" s="14"/>
    </row>
    <row r="70" spans="1:5" s="9" customFormat="1" ht="20.100000000000001" customHeight="1" x14ac:dyDescent="0.25">
      <c r="A70" s="26" t="s">
        <v>52</v>
      </c>
      <c r="B70" s="27"/>
      <c r="C70" s="16"/>
      <c r="D70" s="16"/>
      <c r="E70" s="14"/>
    </row>
    <row r="71" spans="1:5" s="9" customFormat="1" ht="20.100000000000001" customHeight="1" x14ac:dyDescent="0.2">
      <c r="A71" s="15" t="s">
        <v>53</v>
      </c>
      <c r="B71" s="11"/>
      <c r="C71" s="17"/>
      <c r="D71" s="17">
        <v>1500</v>
      </c>
      <c r="E71" s="17">
        <v>4058</v>
      </c>
    </row>
    <row r="72" spans="1:5" s="9" customFormat="1" ht="20.100000000000001" customHeight="1" x14ac:dyDescent="0.2">
      <c r="A72" s="15" t="s">
        <v>54</v>
      </c>
      <c r="B72" s="11"/>
      <c r="C72" s="17">
        <v>576.82000000000005</v>
      </c>
      <c r="D72" s="17">
        <v>500</v>
      </c>
      <c r="E72" s="17">
        <v>714.98</v>
      </c>
    </row>
    <row r="73" spans="1:5" s="9" customFormat="1" ht="20.100000000000001" customHeight="1" x14ac:dyDescent="0.2">
      <c r="A73" s="15" t="s">
        <v>55</v>
      </c>
      <c r="B73" s="11"/>
      <c r="C73" s="17">
        <v>433.1</v>
      </c>
      <c r="D73" s="17">
        <v>500</v>
      </c>
      <c r="E73" s="17">
        <v>477.02</v>
      </c>
    </row>
    <row r="74" spans="1:5" s="9" customFormat="1" ht="20.100000000000001" customHeight="1" x14ac:dyDescent="0.25">
      <c r="A74" s="53" t="s">
        <v>33</v>
      </c>
      <c r="B74" s="54"/>
      <c r="C74" s="21">
        <f>SUM(C71:C73)</f>
        <v>1009.9200000000001</v>
      </c>
      <c r="D74" s="21">
        <f>SUM(D71:D73)</f>
        <v>2500</v>
      </c>
      <c r="E74" s="21">
        <f>SUM(E71:E73)</f>
        <v>5250</v>
      </c>
    </row>
    <row r="75" spans="1:5" s="9" customFormat="1" ht="9.9499999999999993" customHeight="1" x14ac:dyDescent="0.2">
      <c r="A75" s="11"/>
      <c r="C75" s="12"/>
      <c r="D75" s="13"/>
      <c r="E75" s="38"/>
    </row>
    <row r="76" spans="1:5" s="9" customFormat="1" ht="20.100000000000001" customHeight="1" x14ac:dyDescent="0.25">
      <c r="A76" s="26" t="s">
        <v>56</v>
      </c>
      <c r="B76" s="27"/>
      <c r="C76" s="16"/>
      <c r="D76" s="16"/>
      <c r="E76" s="39"/>
    </row>
    <row r="77" spans="1:5" s="9" customFormat="1" ht="20.100000000000001" customHeight="1" x14ac:dyDescent="0.2">
      <c r="A77" s="15" t="s">
        <v>57</v>
      </c>
      <c r="B77" s="11"/>
      <c r="C77" s="17">
        <v>5317.35</v>
      </c>
      <c r="D77" s="17">
        <v>5000</v>
      </c>
      <c r="E77" s="17">
        <v>8884.48</v>
      </c>
    </row>
    <row r="78" spans="1:5" s="9" customFormat="1" ht="20.100000000000001" customHeight="1" x14ac:dyDescent="0.2">
      <c r="A78" s="15" t="s">
        <v>58</v>
      </c>
      <c r="B78" s="11"/>
      <c r="C78" s="17"/>
      <c r="D78" s="17">
        <v>2000</v>
      </c>
      <c r="E78" s="17"/>
    </row>
    <row r="79" spans="1:5" s="9" customFormat="1" ht="20.100000000000001" customHeight="1" x14ac:dyDescent="0.2">
      <c r="A79" s="15" t="s">
        <v>59</v>
      </c>
      <c r="B79" s="11"/>
      <c r="C79" s="17"/>
      <c r="D79" s="17"/>
      <c r="E79" s="17"/>
    </row>
    <row r="80" spans="1:5" s="9" customFormat="1" ht="20.100000000000001" customHeight="1" x14ac:dyDescent="0.2">
      <c r="A80" s="15" t="s">
        <v>60</v>
      </c>
      <c r="B80" s="11"/>
      <c r="C80" s="17">
        <v>3924</v>
      </c>
      <c r="D80" s="17">
        <v>3900</v>
      </c>
      <c r="E80" s="17">
        <v>4086</v>
      </c>
    </row>
    <row r="81" spans="1:5" s="9" customFormat="1" ht="20.100000000000001" customHeight="1" x14ac:dyDescent="0.2">
      <c r="A81" s="11" t="s">
        <v>61</v>
      </c>
      <c r="B81" s="18"/>
      <c r="C81" s="17">
        <v>1800</v>
      </c>
      <c r="D81" s="17">
        <v>1800</v>
      </c>
      <c r="E81" s="17">
        <v>1800</v>
      </c>
    </row>
    <row r="82" spans="1:5" s="9" customFormat="1" ht="20.100000000000001" customHeight="1" x14ac:dyDescent="0.25">
      <c r="A82" s="53" t="s">
        <v>33</v>
      </c>
      <c r="B82" s="54"/>
      <c r="C82" s="21">
        <f>SUM(C77:C81)</f>
        <v>11041.35</v>
      </c>
      <c r="D82" s="21">
        <f>SUM(D77:D81)</f>
        <v>12700</v>
      </c>
      <c r="E82" s="21">
        <f>SUM(E77:E81)</f>
        <v>14770.48</v>
      </c>
    </row>
    <row r="83" spans="1:5" s="9" customFormat="1" ht="9.9499999999999993" customHeight="1" x14ac:dyDescent="0.2">
      <c r="A83" s="40"/>
      <c r="B83" s="41"/>
      <c r="C83" s="12"/>
      <c r="D83" s="13"/>
      <c r="E83" s="14"/>
    </row>
    <row r="84" spans="1:5" s="9" customFormat="1" ht="20.100000000000001" customHeight="1" x14ac:dyDescent="0.25">
      <c r="A84" s="26" t="s">
        <v>62</v>
      </c>
      <c r="B84" s="27"/>
      <c r="C84" s="16"/>
      <c r="D84" s="16"/>
      <c r="E84" s="14"/>
    </row>
    <row r="85" spans="1:5" s="9" customFormat="1" ht="20.100000000000001" customHeight="1" x14ac:dyDescent="0.2">
      <c r="A85" s="15" t="s">
        <v>63</v>
      </c>
      <c r="B85" s="11"/>
      <c r="C85" s="17"/>
      <c r="D85" s="17">
        <v>600</v>
      </c>
      <c r="E85" s="17">
        <v>866.2</v>
      </c>
    </row>
    <row r="86" spans="1:5" s="9" customFormat="1" ht="20.100000000000001" customHeight="1" x14ac:dyDescent="0.2">
      <c r="A86" s="15" t="s">
        <v>64</v>
      </c>
      <c r="B86" s="11"/>
      <c r="C86" s="17">
        <v>33.81</v>
      </c>
      <c r="D86" s="17">
        <v>100</v>
      </c>
      <c r="E86" s="17"/>
    </row>
    <row r="87" spans="1:5" s="9" customFormat="1" ht="20.100000000000001" customHeight="1" x14ac:dyDescent="0.2">
      <c r="A87" s="15" t="s">
        <v>65</v>
      </c>
      <c r="B87" s="11"/>
      <c r="C87" s="17"/>
      <c r="D87" s="17">
        <v>50</v>
      </c>
      <c r="E87" s="17"/>
    </row>
    <row r="88" spans="1:5" s="9" customFormat="1" ht="20.100000000000001" customHeight="1" x14ac:dyDescent="0.2">
      <c r="A88" s="15" t="s">
        <v>66</v>
      </c>
      <c r="B88" s="11"/>
      <c r="C88" s="17">
        <v>827.16</v>
      </c>
      <c r="D88" s="17">
        <v>1000</v>
      </c>
      <c r="E88" s="17">
        <v>916.69</v>
      </c>
    </row>
    <row r="89" spans="1:5" s="9" customFormat="1" ht="20.100000000000001" customHeight="1" x14ac:dyDescent="0.2">
      <c r="A89" s="15" t="s">
        <v>67</v>
      </c>
      <c r="B89" s="11"/>
      <c r="C89" s="17"/>
      <c r="D89" s="17">
        <v>50</v>
      </c>
      <c r="E89" s="17"/>
    </row>
    <row r="90" spans="1:5" s="9" customFormat="1" ht="20.100000000000001" customHeight="1" x14ac:dyDescent="0.2">
      <c r="A90" s="15" t="s">
        <v>68</v>
      </c>
      <c r="B90" s="11"/>
      <c r="C90" s="17">
        <v>1064.33</v>
      </c>
      <c r="D90" s="17">
        <v>1316</v>
      </c>
      <c r="E90" s="17">
        <v>1722.8</v>
      </c>
    </row>
    <row r="91" spans="1:5" s="9" customFormat="1" ht="20.100000000000001" customHeight="1" x14ac:dyDescent="0.2">
      <c r="A91" s="15" t="s">
        <v>69</v>
      </c>
      <c r="B91" s="11"/>
      <c r="C91" s="17">
        <v>150</v>
      </c>
      <c r="D91" s="17"/>
      <c r="E91" s="17">
        <v>150</v>
      </c>
    </row>
    <row r="92" spans="1:5" s="9" customFormat="1" ht="20.100000000000001" customHeight="1" x14ac:dyDescent="0.2">
      <c r="A92" s="15" t="s">
        <v>70</v>
      </c>
      <c r="B92" s="11"/>
      <c r="C92" s="17"/>
      <c r="D92" s="17"/>
      <c r="E92" s="17"/>
    </row>
    <row r="93" spans="1:5" s="9" customFormat="1" ht="20.100000000000001" customHeight="1" x14ac:dyDescent="0.2">
      <c r="A93" s="15" t="s">
        <v>71</v>
      </c>
      <c r="B93" s="11"/>
      <c r="C93" s="17">
        <v>130</v>
      </c>
      <c r="D93" s="17"/>
      <c r="E93" s="17"/>
    </row>
    <row r="94" spans="1:5" s="9" customFormat="1" ht="20.100000000000001" customHeight="1" x14ac:dyDescent="0.2">
      <c r="A94" s="15" t="s">
        <v>72</v>
      </c>
      <c r="B94" s="11"/>
      <c r="C94" s="17">
        <v>170</v>
      </c>
      <c r="D94" s="17"/>
      <c r="E94" s="17">
        <v>207.4</v>
      </c>
    </row>
    <row r="95" spans="1:5" s="9" customFormat="1" ht="20.100000000000001" customHeight="1" x14ac:dyDescent="0.2">
      <c r="A95" s="15" t="s">
        <v>73</v>
      </c>
      <c r="B95" s="11"/>
      <c r="C95" s="17">
        <v>226.92</v>
      </c>
      <c r="D95" s="17">
        <v>300</v>
      </c>
      <c r="E95" s="17">
        <v>473.36</v>
      </c>
    </row>
    <row r="96" spans="1:5" s="9" customFormat="1" ht="20.100000000000001" customHeight="1" x14ac:dyDescent="0.2">
      <c r="A96" s="15" t="s">
        <v>74</v>
      </c>
      <c r="B96" s="11"/>
      <c r="C96" s="17">
        <v>523.78</v>
      </c>
      <c r="D96" s="17">
        <v>400</v>
      </c>
      <c r="E96" s="17">
        <v>410.48</v>
      </c>
    </row>
    <row r="97" spans="1:5" s="9" customFormat="1" ht="20.100000000000001" customHeight="1" x14ac:dyDescent="0.25">
      <c r="A97" s="53" t="s">
        <v>33</v>
      </c>
      <c r="B97" s="54"/>
      <c r="C97" s="21">
        <f>SUM(C85:C96)</f>
        <v>3126</v>
      </c>
      <c r="D97" s="21">
        <f>SUM(D85:D96)</f>
        <v>3816</v>
      </c>
      <c r="E97" s="21">
        <f>SUM(E85:E96)</f>
        <v>4746.93</v>
      </c>
    </row>
    <row r="98" spans="1:5" s="9" customFormat="1" ht="9.9499999999999993" customHeight="1" x14ac:dyDescent="0.25">
      <c r="A98" s="19"/>
      <c r="B98" s="42"/>
      <c r="C98" s="43"/>
      <c r="D98" s="43"/>
      <c r="E98" s="44"/>
    </row>
    <row r="99" spans="1:5" s="9" customFormat="1" ht="21" customHeight="1" x14ac:dyDescent="0.25">
      <c r="A99" s="53" t="s">
        <v>75</v>
      </c>
      <c r="B99" s="54"/>
      <c r="C99" s="21">
        <f>SUM(C44+C55+C67+C74+C82+C97)</f>
        <v>176444.29000000004</v>
      </c>
      <c r="D99" s="21">
        <f>SUM(D97+D74+D82+D67+D55+D44)</f>
        <v>174140</v>
      </c>
      <c r="E99" s="21">
        <f>SUM(E44,E55,E67,E74,E82,E97,)</f>
        <v>199113.30000000002</v>
      </c>
    </row>
  </sheetData>
  <mergeCells count="18">
    <mergeCell ref="A82:B82"/>
    <mergeCell ref="A97:B97"/>
    <mergeCell ref="A99:B99"/>
    <mergeCell ref="A55:B55"/>
    <mergeCell ref="A58:B58"/>
    <mergeCell ref="A62:B62"/>
    <mergeCell ref="A67:B67"/>
    <mergeCell ref="A74:B74"/>
    <mergeCell ref="A25:B25"/>
    <mergeCell ref="A27:B27"/>
    <mergeCell ref="A44:B44"/>
    <mergeCell ref="A52:B52"/>
    <mergeCell ref="A54:B54"/>
    <mergeCell ref="A7:E7"/>
    <mergeCell ref="C9:C11"/>
    <mergeCell ref="D9:D11"/>
    <mergeCell ref="E9:E11"/>
    <mergeCell ref="A12:B12"/>
  </mergeCells>
  <pageMargins left="0.19684999999999997" right="0" top="0.39370099999999991" bottom="0.19684999999999997" header="0.51181100000000002" footer="0"/>
  <pageSetup paperSize="9" scale="68" orientation="portrait" r:id="rId1"/>
  <rowBreaks count="1" manualBreakCount="1">
    <brk id="56" max="5" man="1" pt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Collegio dei Geometri</dc:creator>
  <cp:lastModifiedBy>User</cp:lastModifiedBy>
  <cp:revision>5</cp:revision>
  <cp:lastPrinted>2024-05-30T08:55:22Z</cp:lastPrinted>
  <dcterms:created xsi:type="dcterms:W3CDTF">2004-11-05T11:32:00Z</dcterms:created>
  <dcterms:modified xsi:type="dcterms:W3CDTF">2024-08-01T09:32:58Z</dcterms:modified>
  <cp:version>786432</cp:version>
</cp:coreProperties>
</file>